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23256" windowHeight="12576" activeTab="1"/>
  </bookViews>
  <sheets>
    <sheet name="2023 INSZI" sheetId="3" r:id="rId1"/>
    <sheet name="Munka1" sheetId="4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4"/>
  <c r="K11"/>
  <c r="J11"/>
  <c r="I11"/>
  <c r="H11"/>
  <c r="G11"/>
  <c r="F11"/>
  <c r="E11"/>
  <c r="D11"/>
  <c r="E23" i="3"/>
  <c r="F23"/>
  <c r="G23"/>
  <c r="H23"/>
  <c r="I23"/>
  <c r="J23"/>
  <c r="K23"/>
  <c r="L23"/>
  <c r="M23"/>
  <c r="N23"/>
  <c r="E22"/>
  <c r="F22"/>
  <c r="G22"/>
  <c r="H22"/>
  <c r="I22"/>
  <c r="J22"/>
  <c r="K22"/>
  <c r="L22"/>
  <c r="M22"/>
  <c r="N22"/>
  <c r="D22"/>
  <c r="D23"/>
  <c r="E21"/>
  <c r="F21"/>
  <c r="G21"/>
  <c r="H21"/>
  <c r="I21"/>
  <c r="J21"/>
  <c r="K21"/>
  <c r="L21"/>
  <c r="M21"/>
  <c r="N21"/>
  <c r="D21"/>
  <c r="L15" l="1"/>
  <c r="K15"/>
  <c r="J15"/>
  <c r="I15"/>
  <c r="H15"/>
  <c r="G15"/>
  <c r="F15"/>
  <c r="E15"/>
  <c r="D15"/>
  <c r="L12"/>
  <c r="K12"/>
  <c r="J12"/>
  <c r="I12"/>
  <c r="H12"/>
  <c r="G12"/>
  <c r="F12"/>
  <c r="E12"/>
  <c r="D12"/>
  <c r="E17" l="1"/>
  <c r="D18"/>
  <c r="D20"/>
  <c r="E20"/>
  <c r="F20"/>
  <c r="G20"/>
  <c r="H20"/>
  <c r="I20"/>
  <c r="J20"/>
  <c r="K20"/>
  <c r="L20"/>
  <c r="M20"/>
  <c r="N20"/>
  <c r="N18"/>
  <c r="M18"/>
  <c r="L18"/>
  <c r="K18"/>
  <c r="J18"/>
  <c r="I18"/>
  <c r="H18"/>
  <c r="G18"/>
  <c r="F18"/>
  <c r="E18"/>
  <c r="N17"/>
  <c r="M17"/>
  <c r="L17"/>
  <c r="K17"/>
  <c r="J17"/>
  <c r="I17"/>
  <c r="H17"/>
  <c r="G17"/>
  <c r="F17"/>
  <c r="D17"/>
</calcChain>
</file>

<file path=xl/sharedStrings.xml><?xml version="1.0" encoding="utf-8"?>
<sst xmlns="http://schemas.openxmlformats.org/spreadsheetml/2006/main" count="28" uniqueCount="18">
  <si>
    <t>Jövedelem  kategóriák (Ft)</t>
  </si>
  <si>
    <t>felett</t>
  </si>
  <si>
    <t xml:space="preserve">Házi segítségnyújtás </t>
  </si>
  <si>
    <t xml:space="preserve"> Szociális segítés óradíja</t>
  </si>
  <si>
    <t>Térítési díj kategóriák</t>
  </si>
  <si>
    <t>Demens személyek  és pszichiátriai betegek nappali ellátása</t>
  </si>
  <si>
    <t>Nappali ellátás  étkeztetéssel   (ebéd)</t>
  </si>
  <si>
    <t>Nappali ellátás diétás étkeztetéssel   (ebéd)</t>
  </si>
  <si>
    <t xml:space="preserve">Étkeztetés (az árak az  27 %ÁFÁ-t tartalmaznak) </t>
  </si>
  <si>
    <t xml:space="preserve">   Ebéd </t>
  </si>
  <si>
    <t xml:space="preserve"> Diétás  ebéd </t>
  </si>
  <si>
    <t xml:space="preserve">   Ebédszállítás</t>
  </si>
  <si>
    <t>Ebéd házhozszállítással</t>
  </si>
  <si>
    <t>Diétás ebéd házhozszállítással</t>
  </si>
  <si>
    <t>max.térítési díj</t>
  </si>
  <si>
    <t>A 2023.évi személyi térítési díj kiszámításához az INSZI-ben</t>
  </si>
  <si>
    <t>Nappali ellátás</t>
  </si>
  <si>
    <t>Ebéd térítési díja naponta 2023. április 01.-től</t>
  </si>
</sst>
</file>

<file path=xl/styles.xml><?xml version="1.0" encoding="utf-8"?>
<styleSheet xmlns="http://schemas.openxmlformats.org/spreadsheetml/2006/main">
  <numFmts count="3">
    <numFmt numFmtId="164" formatCode="#,##0\ [$Ft-40E];[Red]\-#,##0\ [$Ft-40E]"/>
    <numFmt numFmtId="165" formatCode="#,##0&quot; Ft&quot;"/>
    <numFmt numFmtId="166" formatCode="_-* #,##0.00&quot; Ft&quot;_-;\-* #,##0.00&quot; Ft&quot;_-;_-* \-??&quot; Ft&quot;_-;_-@_-"/>
  </numFmts>
  <fonts count="19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i/>
      <sz val="10"/>
      <color indexed="8"/>
      <name val="Calibri"/>
      <family val="2"/>
      <charset val="238"/>
    </font>
    <font>
      <i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6" fontId="2" fillId="0" borderId="0" applyFill="0" applyBorder="0" applyAlignment="0" applyProtection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164" fontId="6" fillId="0" borderId="2" xfId="0" applyNumberFormat="1" applyFont="1" applyBorder="1"/>
    <xf numFmtId="164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/>
    </xf>
    <xf numFmtId="164" fontId="6" fillId="2" borderId="4" xfId="0" applyNumberFormat="1" applyFont="1" applyFill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/>
    <xf numFmtId="0" fontId="6" fillId="2" borderId="8" xfId="0" applyFont="1" applyFill="1" applyBorder="1" applyAlignment="1">
      <alignment vertical="center"/>
    </xf>
    <xf numFmtId="165" fontId="4" fillId="2" borderId="14" xfId="1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6" fillId="0" borderId="17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165" fontId="9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49" fontId="12" fillId="0" borderId="0" xfId="0" applyNumberFormat="1" applyFont="1"/>
    <xf numFmtId="165" fontId="13" fillId="0" borderId="6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 wrapText="1"/>
    </xf>
    <xf numFmtId="165" fontId="13" fillId="0" borderId="12" xfId="1" applyNumberFormat="1" applyFont="1" applyFill="1" applyBorder="1" applyAlignment="1" applyProtection="1">
      <alignment horizontal="center" vertical="center" wrapText="1"/>
    </xf>
    <xf numFmtId="165" fontId="13" fillId="0" borderId="13" xfId="1" applyNumberFormat="1" applyFont="1" applyFill="1" applyBorder="1" applyAlignment="1" applyProtection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65" fontId="13" fillId="0" borderId="20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/>
    </xf>
    <xf numFmtId="165" fontId="13" fillId="0" borderId="24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right" vertical="center"/>
    </xf>
    <xf numFmtId="164" fontId="16" fillId="0" borderId="19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right" vertical="center"/>
    </xf>
    <xf numFmtId="0" fontId="17" fillId="0" borderId="27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/>
    </xf>
    <xf numFmtId="165" fontId="15" fillId="0" borderId="20" xfId="0" applyNumberFormat="1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/>
    </xf>
    <xf numFmtId="165" fontId="15" fillId="0" borderId="24" xfId="0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right" vertical="center"/>
    </xf>
    <xf numFmtId="165" fontId="16" fillId="0" borderId="6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8" fillId="0" borderId="0" xfId="0" applyFont="1"/>
  </cellXfs>
  <cellStyles count="3">
    <cellStyle name="Normál" xfId="0" builtinId="0"/>
    <cellStyle name="Normál 2" xfId="2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A8" sqref="A8:N18"/>
    </sheetView>
  </sheetViews>
  <sheetFormatPr defaultColWidth="11.109375" defaultRowHeight="14.4"/>
  <cols>
    <col min="1" max="1" width="5.33203125" customWidth="1"/>
    <col min="2" max="2" width="11.44140625" customWidth="1"/>
    <col min="3" max="3" width="9" customWidth="1"/>
    <col min="4" max="4" width="11" customWidth="1"/>
    <col min="5" max="5" width="10.6640625" customWidth="1"/>
    <col min="6" max="6" width="10.33203125" customWidth="1"/>
    <col min="7" max="7" width="11.109375" customWidth="1"/>
    <col min="8" max="8" width="11" bestFit="1" customWidth="1"/>
    <col min="9" max="9" width="11.33203125" customWidth="1"/>
    <col min="10" max="11" width="11" bestFit="1" customWidth="1"/>
    <col min="12" max="12" width="12.44140625" bestFit="1" customWidth="1"/>
    <col min="13" max="13" width="11" bestFit="1" customWidth="1"/>
    <col min="14" max="14" width="12.33203125" bestFit="1" customWidth="1"/>
    <col min="15" max="15" width="12.44140625" customWidth="1"/>
    <col min="16" max="17" width="10.5546875" customWidth="1"/>
    <col min="18" max="252" width="9.109375" customWidth="1"/>
    <col min="253" max="253" width="20.109375" customWidth="1"/>
  </cols>
  <sheetData>
    <row r="1" spans="1:14">
      <c r="B1" s="1" t="s">
        <v>15</v>
      </c>
      <c r="C1" s="2"/>
      <c r="D1" s="2"/>
      <c r="E1" s="2"/>
      <c r="F1" s="2"/>
      <c r="G1" s="2"/>
      <c r="H1" s="2"/>
      <c r="I1" s="27"/>
      <c r="J1" s="2"/>
      <c r="K1" s="2"/>
      <c r="L1" s="2"/>
      <c r="M1" s="2"/>
      <c r="N1" s="2"/>
    </row>
    <row r="2" spans="1:14" ht="1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customHeight="1">
      <c r="A3" s="39" t="s">
        <v>0</v>
      </c>
      <c r="B3" s="40"/>
      <c r="C3" s="40"/>
      <c r="D3" s="3">
        <v>0</v>
      </c>
      <c r="E3" s="4">
        <v>51991.052619479997</v>
      </c>
      <c r="F3" s="4">
        <v>69021</v>
      </c>
      <c r="G3" s="4">
        <v>76066.723594679992</v>
      </c>
      <c r="H3" s="4">
        <v>88909.256305479998</v>
      </c>
      <c r="I3" s="4">
        <v>102980.58342467999</v>
      </c>
      <c r="J3" s="4">
        <v>115877.48756948</v>
      </c>
      <c r="K3" s="4">
        <v>128721</v>
      </c>
      <c r="L3" s="5">
        <v>142844.63140479996</v>
      </c>
      <c r="M3" s="6">
        <v>155415.30694559999</v>
      </c>
      <c r="N3" s="7"/>
    </row>
    <row r="4" spans="1:14">
      <c r="A4" s="41"/>
      <c r="B4" s="42"/>
      <c r="C4" s="42"/>
      <c r="D4" s="8">
        <v>51990</v>
      </c>
      <c r="E4" s="8">
        <v>69020</v>
      </c>
      <c r="F4" s="8">
        <v>76066</v>
      </c>
      <c r="G4" s="8">
        <v>88908</v>
      </c>
      <c r="H4" s="8">
        <v>102980</v>
      </c>
      <c r="I4" s="8">
        <v>115876</v>
      </c>
      <c r="J4" s="8">
        <v>128720</v>
      </c>
      <c r="K4" s="8">
        <v>142844</v>
      </c>
      <c r="L4" s="9">
        <v>155414</v>
      </c>
      <c r="M4" s="10" t="s">
        <v>1</v>
      </c>
      <c r="N4" s="11"/>
    </row>
    <row r="5" spans="1:14" ht="15" customHeight="1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12"/>
    </row>
    <row r="6" spans="1:14" ht="24" customHeight="1" thickBot="1">
      <c r="A6" s="45" t="s">
        <v>3</v>
      </c>
      <c r="B6" s="46"/>
      <c r="C6" s="47"/>
      <c r="D6" s="29">
        <v>0</v>
      </c>
      <c r="E6" s="30">
        <v>80</v>
      </c>
      <c r="F6" s="30">
        <v>160</v>
      </c>
      <c r="G6" s="30">
        <v>200</v>
      </c>
      <c r="H6" s="30">
        <v>240</v>
      </c>
      <c r="I6" s="30">
        <v>360</v>
      </c>
      <c r="J6" s="30">
        <v>440</v>
      </c>
      <c r="K6" s="30">
        <v>520</v>
      </c>
      <c r="L6" s="30">
        <v>600</v>
      </c>
      <c r="M6" s="31">
        <v>660</v>
      </c>
      <c r="N6" s="13"/>
    </row>
    <row r="7" spans="1:14" ht="6.75" customHeight="1" thickBot="1">
      <c r="A7" s="14"/>
      <c r="B7" s="15"/>
      <c r="C7" s="16"/>
      <c r="D7" s="17"/>
      <c r="E7" s="18"/>
      <c r="F7" s="18"/>
      <c r="G7" s="18"/>
      <c r="H7" s="18"/>
      <c r="I7" s="18"/>
      <c r="J7" s="18"/>
      <c r="K7" s="18"/>
      <c r="L7" s="19"/>
      <c r="M7" s="20"/>
      <c r="N7" s="21"/>
    </row>
    <row r="8" spans="1:14" ht="17.25" customHeight="1">
      <c r="A8" s="39" t="s">
        <v>0</v>
      </c>
      <c r="B8" s="40"/>
      <c r="C8" s="40"/>
      <c r="D8" s="3">
        <v>0</v>
      </c>
      <c r="E8" s="4">
        <v>55796</v>
      </c>
      <c r="F8" s="4">
        <v>71439</v>
      </c>
      <c r="G8" s="4">
        <v>78603</v>
      </c>
      <c r="H8" s="4">
        <v>89251</v>
      </c>
      <c r="I8" s="4">
        <v>102401</v>
      </c>
      <c r="J8" s="4">
        <v>112861</v>
      </c>
      <c r="K8" s="4">
        <v>127223</v>
      </c>
      <c r="L8" s="5">
        <v>157310</v>
      </c>
      <c r="M8" s="22">
        <v>185001</v>
      </c>
      <c r="N8" s="23">
        <v>200001</v>
      </c>
    </row>
    <row r="9" spans="1:14" ht="15" thickBot="1">
      <c r="A9" s="41"/>
      <c r="B9" s="42"/>
      <c r="C9" s="42"/>
      <c r="D9" s="8">
        <v>55795</v>
      </c>
      <c r="E9" s="8">
        <v>71438</v>
      </c>
      <c r="F9" s="8">
        <v>78602</v>
      </c>
      <c r="G9" s="8">
        <v>89250</v>
      </c>
      <c r="H9" s="8">
        <v>102400</v>
      </c>
      <c r="I9" s="8">
        <v>112860</v>
      </c>
      <c r="J9" s="8">
        <v>127222</v>
      </c>
      <c r="K9" s="8">
        <v>157310</v>
      </c>
      <c r="L9" s="9">
        <v>185000</v>
      </c>
      <c r="M9" s="8">
        <v>200000</v>
      </c>
      <c r="N9" s="32" t="s">
        <v>1</v>
      </c>
    </row>
    <row r="10" spans="1:14" ht="15.6" customHeight="1">
      <c r="A10" s="48" t="s">
        <v>4</v>
      </c>
      <c r="B10" s="51" t="s">
        <v>5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1:14" ht="25.5" customHeight="1">
      <c r="A11" s="49"/>
      <c r="B11" s="53" t="s">
        <v>6</v>
      </c>
      <c r="C11" s="54"/>
      <c r="D11" s="34">
        <v>330</v>
      </c>
      <c r="E11" s="34">
        <v>400</v>
      </c>
      <c r="F11" s="34">
        <v>450</v>
      </c>
      <c r="G11" s="34">
        <v>530</v>
      </c>
      <c r="H11" s="34">
        <v>650</v>
      </c>
      <c r="I11" s="34">
        <v>700</v>
      </c>
      <c r="J11" s="34">
        <v>750</v>
      </c>
      <c r="K11" s="34">
        <v>800</v>
      </c>
      <c r="L11" s="34">
        <v>900</v>
      </c>
      <c r="M11" s="34">
        <v>1100</v>
      </c>
      <c r="N11" s="35">
        <v>1300</v>
      </c>
    </row>
    <row r="12" spans="1:14" ht="27" customHeight="1">
      <c r="A12" s="49"/>
      <c r="B12" s="53" t="s">
        <v>7</v>
      </c>
      <c r="C12" s="54"/>
      <c r="D12" s="34">
        <f>ROUND(D11*1.2,-1)</f>
        <v>400</v>
      </c>
      <c r="E12" s="34">
        <f t="shared" ref="E12:L12" si="0">ROUND(E11*1.2,-1)</f>
        <v>480</v>
      </c>
      <c r="F12" s="34">
        <f t="shared" si="0"/>
        <v>540</v>
      </c>
      <c r="G12" s="34">
        <f t="shared" si="0"/>
        <v>640</v>
      </c>
      <c r="H12" s="34">
        <f t="shared" si="0"/>
        <v>780</v>
      </c>
      <c r="I12" s="34">
        <f t="shared" si="0"/>
        <v>840</v>
      </c>
      <c r="J12" s="34">
        <f t="shared" si="0"/>
        <v>900</v>
      </c>
      <c r="K12" s="34">
        <f t="shared" si="0"/>
        <v>960</v>
      </c>
      <c r="L12" s="34">
        <f t="shared" si="0"/>
        <v>1080</v>
      </c>
      <c r="M12" s="34">
        <v>1300</v>
      </c>
      <c r="N12" s="35">
        <v>1500</v>
      </c>
    </row>
    <row r="13" spans="1:14">
      <c r="A13" s="49"/>
      <c r="B13" s="55" t="s">
        <v>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4" ht="25.5" customHeight="1">
      <c r="A14" s="49"/>
      <c r="B14" s="57" t="s">
        <v>9</v>
      </c>
      <c r="C14" s="58"/>
      <c r="D14" s="34">
        <v>330</v>
      </c>
      <c r="E14" s="34">
        <v>400</v>
      </c>
      <c r="F14" s="34">
        <v>450</v>
      </c>
      <c r="G14" s="34">
        <v>530</v>
      </c>
      <c r="H14" s="34">
        <v>650</v>
      </c>
      <c r="I14" s="34">
        <v>700</v>
      </c>
      <c r="J14" s="34">
        <v>750</v>
      </c>
      <c r="K14" s="34">
        <v>800</v>
      </c>
      <c r="L14" s="34">
        <v>900</v>
      </c>
      <c r="M14" s="34">
        <v>1100</v>
      </c>
      <c r="N14" s="35">
        <v>1300</v>
      </c>
    </row>
    <row r="15" spans="1:14" ht="24.75" customHeight="1">
      <c r="A15" s="49"/>
      <c r="B15" s="57" t="s">
        <v>10</v>
      </c>
      <c r="C15" s="58"/>
      <c r="D15" s="34">
        <f t="shared" ref="D15:L15" si="1">ROUND(D14*1.2,-1)</f>
        <v>400</v>
      </c>
      <c r="E15" s="34">
        <f t="shared" si="1"/>
        <v>480</v>
      </c>
      <c r="F15" s="34">
        <f t="shared" si="1"/>
        <v>540</v>
      </c>
      <c r="G15" s="34">
        <f t="shared" si="1"/>
        <v>640</v>
      </c>
      <c r="H15" s="34">
        <f t="shared" si="1"/>
        <v>780</v>
      </c>
      <c r="I15" s="34">
        <f t="shared" si="1"/>
        <v>840</v>
      </c>
      <c r="J15" s="34">
        <f t="shared" si="1"/>
        <v>900</v>
      </c>
      <c r="K15" s="34">
        <f t="shared" si="1"/>
        <v>960</v>
      </c>
      <c r="L15" s="34">
        <f t="shared" si="1"/>
        <v>1080</v>
      </c>
      <c r="M15" s="34">
        <v>1300</v>
      </c>
      <c r="N15" s="35">
        <v>1500</v>
      </c>
    </row>
    <row r="16" spans="1:14" ht="23.25" customHeight="1">
      <c r="A16" s="49"/>
      <c r="B16" s="57" t="s">
        <v>11</v>
      </c>
      <c r="C16" s="58"/>
      <c r="D16" s="34">
        <v>40</v>
      </c>
      <c r="E16" s="34">
        <v>60</v>
      </c>
      <c r="F16" s="34">
        <v>80</v>
      </c>
      <c r="G16" s="34">
        <v>100</v>
      </c>
      <c r="H16" s="34">
        <v>120</v>
      </c>
      <c r="I16" s="34">
        <v>150</v>
      </c>
      <c r="J16" s="34">
        <v>180</v>
      </c>
      <c r="K16" s="34">
        <v>200</v>
      </c>
      <c r="L16" s="34">
        <v>220</v>
      </c>
      <c r="M16" s="34">
        <v>240</v>
      </c>
      <c r="N16" s="35">
        <v>260</v>
      </c>
    </row>
    <row r="17" spans="1:14" ht="23.25" customHeight="1">
      <c r="A17" s="49"/>
      <c r="B17" s="53" t="s">
        <v>12</v>
      </c>
      <c r="C17" s="54"/>
      <c r="D17" s="28">
        <f t="shared" ref="D17:N17" si="2">D14+D16</f>
        <v>370</v>
      </c>
      <c r="E17" s="28">
        <f t="shared" si="2"/>
        <v>460</v>
      </c>
      <c r="F17" s="28">
        <f t="shared" si="2"/>
        <v>530</v>
      </c>
      <c r="G17" s="28">
        <f t="shared" si="2"/>
        <v>630</v>
      </c>
      <c r="H17" s="28">
        <f t="shared" si="2"/>
        <v>770</v>
      </c>
      <c r="I17" s="28">
        <f t="shared" si="2"/>
        <v>850</v>
      </c>
      <c r="J17" s="28">
        <f t="shared" si="2"/>
        <v>930</v>
      </c>
      <c r="K17" s="28">
        <f t="shared" si="2"/>
        <v>1000</v>
      </c>
      <c r="L17" s="28">
        <f t="shared" si="2"/>
        <v>1120</v>
      </c>
      <c r="M17" s="28">
        <f t="shared" si="2"/>
        <v>1340</v>
      </c>
      <c r="N17" s="33">
        <f t="shared" si="2"/>
        <v>1560</v>
      </c>
    </row>
    <row r="18" spans="1:14" ht="29.25" customHeight="1" thickBot="1">
      <c r="A18" s="50"/>
      <c r="B18" s="59" t="s">
        <v>13</v>
      </c>
      <c r="C18" s="47"/>
      <c r="D18" s="36">
        <f t="shared" ref="D18:N18" si="3">D15+D16</f>
        <v>440</v>
      </c>
      <c r="E18" s="36">
        <f t="shared" si="3"/>
        <v>540</v>
      </c>
      <c r="F18" s="36">
        <f t="shared" si="3"/>
        <v>620</v>
      </c>
      <c r="G18" s="36">
        <f t="shared" si="3"/>
        <v>740</v>
      </c>
      <c r="H18" s="36">
        <f t="shared" si="3"/>
        <v>900</v>
      </c>
      <c r="I18" s="36">
        <f t="shared" si="3"/>
        <v>990</v>
      </c>
      <c r="J18" s="36">
        <f t="shared" si="3"/>
        <v>1080</v>
      </c>
      <c r="K18" s="36">
        <f t="shared" si="3"/>
        <v>1160</v>
      </c>
      <c r="L18" s="36">
        <f t="shared" si="3"/>
        <v>1300</v>
      </c>
      <c r="M18" s="36">
        <f t="shared" si="3"/>
        <v>1540</v>
      </c>
      <c r="N18" s="37">
        <f t="shared" si="3"/>
        <v>1760</v>
      </c>
    </row>
    <row r="19" spans="1:14">
      <c r="B19" s="24"/>
      <c r="C19" s="24"/>
      <c r="D19" s="25"/>
      <c r="E19" s="25"/>
      <c r="F19" s="25"/>
      <c r="G19" s="25"/>
      <c r="H19" s="25"/>
      <c r="I19" s="25"/>
      <c r="J19" s="25"/>
      <c r="K19" s="25"/>
    </row>
    <row r="20" spans="1:14" hidden="1">
      <c r="B20" s="60" t="s">
        <v>14</v>
      </c>
      <c r="C20" s="60"/>
      <c r="D20" s="26">
        <f>(D4*0.25)/31</f>
        <v>419.27419354838707</v>
      </c>
      <c r="E20" s="26">
        <f>(E3*0.25)/31</f>
        <v>419.28268241516128</v>
      </c>
      <c r="F20" s="26">
        <f t="shared" ref="F20:M20" si="4">(F3*0.25)/31</f>
        <v>556.62096774193549</v>
      </c>
      <c r="G20" s="26">
        <f t="shared" si="4"/>
        <v>613.44131931193544</v>
      </c>
      <c r="H20" s="26">
        <f t="shared" si="4"/>
        <v>717.01013149580638</v>
      </c>
      <c r="I20" s="26">
        <f t="shared" si="4"/>
        <v>830.48857600548376</v>
      </c>
      <c r="J20" s="26">
        <f t="shared" si="4"/>
        <v>934.49586749580646</v>
      </c>
      <c r="K20" s="26">
        <f t="shared" si="4"/>
        <v>1038.0725806451612</v>
      </c>
      <c r="L20" s="26">
        <f t="shared" si="4"/>
        <v>1151.9728339096771</v>
      </c>
      <c r="M20" s="26">
        <f t="shared" si="4"/>
        <v>1253.3492495612902</v>
      </c>
      <c r="N20" s="26">
        <f>(N8*0.25)/31</f>
        <v>1612.9112903225807</v>
      </c>
    </row>
    <row r="21" spans="1:14">
      <c r="B21" s="57" t="s">
        <v>9</v>
      </c>
      <c r="C21" s="58"/>
      <c r="D21" s="38">
        <f>D14/1.27</f>
        <v>259.84251968503935</v>
      </c>
      <c r="E21" s="38">
        <f t="shared" ref="E21:N21" si="5">E14/1.27</f>
        <v>314.96062992125985</v>
      </c>
      <c r="F21" s="38">
        <f t="shared" si="5"/>
        <v>354.3307086614173</v>
      </c>
      <c r="G21" s="38">
        <f t="shared" si="5"/>
        <v>417.32283464566927</v>
      </c>
      <c r="H21" s="38">
        <f t="shared" si="5"/>
        <v>511.81102362204723</v>
      </c>
      <c r="I21" s="38">
        <f t="shared" si="5"/>
        <v>551.18110236220468</v>
      </c>
      <c r="J21" s="38">
        <f t="shared" si="5"/>
        <v>590.55118110236219</v>
      </c>
      <c r="K21" s="38">
        <f t="shared" si="5"/>
        <v>629.9212598425197</v>
      </c>
      <c r="L21" s="38">
        <f t="shared" si="5"/>
        <v>708.66141732283461</v>
      </c>
      <c r="M21" s="38">
        <f t="shared" si="5"/>
        <v>866.14173228346453</v>
      </c>
      <c r="N21" s="38">
        <f t="shared" si="5"/>
        <v>1023.6220472440945</v>
      </c>
    </row>
    <row r="22" spans="1:14">
      <c r="B22" s="57" t="s">
        <v>10</v>
      </c>
      <c r="C22" s="58"/>
      <c r="D22" s="38">
        <f t="shared" ref="D22:N23" si="6">D15/1.27</f>
        <v>314.96062992125985</v>
      </c>
      <c r="E22" s="38">
        <f t="shared" si="6"/>
        <v>377.95275590551182</v>
      </c>
      <c r="F22" s="38">
        <f t="shared" si="6"/>
        <v>425.1968503937008</v>
      </c>
      <c r="G22" s="38">
        <f t="shared" si="6"/>
        <v>503.93700787401576</v>
      </c>
      <c r="H22" s="38">
        <f t="shared" si="6"/>
        <v>614.17322834645665</v>
      </c>
      <c r="I22" s="38">
        <f t="shared" si="6"/>
        <v>661.41732283464569</v>
      </c>
      <c r="J22" s="38">
        <f t="shared" si="6"/>
        <v>708.66141732283461</v>
      </c>
      <c r="K22" s="38">
        <f t="shared" si="6"/>
        <v>755.90551181102364</v>
      </c>
      <c r="L22" s="38">
        <f t="shared" si="6"/>
        <v>850.3937007874016</v>
      </c>
      <c r="M22" s="38">
        <f t="shared" si="6"/>
        <v>1023.6220472440945</v>
      </c>
      <c r="N22" s="38">
        <f t="shared" si="6"/>
        <v>1181.1023622047244</v>
      </c>
    </row>
    <row r="23" spans="1:14">
      <c r="B23" s="57" t="s">
        <v>11</v>
      </c>
      <c r="C23" s="58"/>
      <c r="D23" s="38">
        <f t="shared" si="6"/>
        <v>31.496062992125985</v>
      </c>
      <c r="E23" s="38">
        <f t="shared" si="6"/>
        <v>47.244094488188978</v>
      </c>
      <c r="F23" s="38">
        <f t="shared" si="6"/>
        <v>62.99212598425197</v>
      </c>
      <c r="G23" s="38">
        <f t="shared" si="6"/>
        <v>78.740157480314963</v>
      </c>
      <c r="H23" s="38">
        <f t="shared" si="6"/>
        <v>94.488188976377955</v>
      </c>
      <c r="I23" s="38">
        <f t="shared" si="6"/>
        <v>118.11023622047244</v>
      </c>
      <c r="J23" s="38">
        <f t="shared" si="6"/>
        <v>141.73228346456693</v>
      </c>
      <c r="K23" s="38">
        <f t="shared" si="6"/>
        <v>157.48031496062993</v>
      </c>
      <c r="L23" s="38">
        <f t="shared" si="6"/>
        <v>173.22834645669292</v>
      </c>
      <c r="M23" s="38">
        <f t="shared" si="6"/>
        <v>188.97637795275591</v>
      </c>
      <c r="N23" s="38">
        <f t="shared" si="6"/>
        <v>204.7244094488189</v>
      </c>
    </row>
  </sheetData>
  <sheetProtection selectLockedCells="1" selectUnlockedCells="1"/>
  <mergeCells count="18">
    <mergeCell ref="B21:C21"/>
    <mergeCell ref="B22:C22"/>
    <mergeCell ref="B23:C23"/>
    <mergeCell ref="B16:C16"/>
    <mergeCell ref="B17:C17"/>
    <mergeCell ref="B18:C18"/>
    <mergeCell ref="B20:C20"/>
    <mergeCell ref="A3:C4"/>
    <mergeCell ref="A5:M5"/>
    <mergeCell ref="A6:C6"/>
    <mergeCell ref="A8:C9"/>
    <mergeCell ref="A10:A18"/>
    <mergeCell ref="B10:N10"/>
    <mergeCell ref="B11:C11"/>
    <mergeCell ref="B12:C12"/>
    <mergeCell ref="B13:N13"/>
    <mergeCell ref="B14:C14"/>
    <mergeCell ref="B15:C15"/>
  </mergeCells>
  <printOptions horizontalCentered="1"/>
  <pageMargins left="0.2361111111111111" right="0.2361111111111111" top="0.17" bottom="0.16" header="0.22" footer="0.3"/>
  <pageSetup paperSize="9" scale="9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1"/>
  <sheetViews>
    <sheetView tabSelected="1" workbookViewId="0">
      <selection activeCell="J3" sqref="J3"/>
    </sheetView>
  </sheetViews>
  <sheetFormatPr defaultRowHeight="14.4"/>
  <cols>
    <col min="1" max="1" width="6.5546875" customWidth="1"/>
    <col min="2" max="2" width="11.44140625" customWidth="1"/>
    <col min="3" max="3" width="9" customWidth="1"/>
    <col min="4" max="4" width="14" customWidth="1"/>
    <col min="5" max="5" width="14.33203125" customWidth="1"/>
    <col min="6" max="6" width="14.5546875" customWidth="1"/>
    <col min="7" max="7" width="15.6640625" customWidth="1"/>
    <col min="8" max="8" width="15" customWidth="1"/>
    <col min="9" max="9" width="14.5546875" customWidth="1"/>
    <col min="10" max="10" width="14.44140625" customWidth="1"/>
    <col min="11" max="11" width="13.6640625" customWidth="1"/>
    <col min="12" max="12" width="14.44140625" customWidth="1"/>
    <col min="13" max="13" width="15.109375" customWidth="1"/>
    <col min="14" max="14" width="15.44140625" customWidth="1"/>
  </cols>
  <sheetData>
    <row r="3" spans="1:14" ht="25.8">
      <c r="A3" s="84" t="s">
        <v>17</v>
      </c>
    </row>
    <row r="6" spans="1:14" ht="15" thickBot="1"/>
    <row r="7" spans="1:14" ht="21" customHeight="1">
      <c r="A7" s="61" t="s">
        <v>0</v>
      </c>
      <c r="B7" s="62"/>
      <c r="C7" s="62"/>
      <c r="D7" s="63">
        <v>0</v>
      </c>
      <c r="E7" s="63">
        <v>55796</v>
      </c>
      <c r="F7" s="63">
        <v>71439</v>
      </c>
      <c r="G7" s="63">
        <v>78603</v>
      </c>
      <c r="H7" s="63">
        <v>89251</v>
      </c>
      <c r="I7" s="63">
        <v>102401</v>
      </c>
      <c r="J7" s="63">
        <v>112861</v>
      </c>
      <c r="K7" s="63">
        <v>127223</v>
      </c>
      <c r="L7" s="63">
        <v>157310</v>
      </c>
      <c r="M7" s="81">
        <v>185001</v>
      </c>
      <c r="N7" s="64">
        <v>200001</v>
      </c>
    </row>
    <row r="8" spans="1:14" ht="22.2" customHeight="1" thickBot="1">
      <c r="A8" s="65"/>
      <c r="B8" s="66"/>
      <c r="C8" s="66"/>
      <c r="D8" s="67">
        <v>55795</v>
      </c>
      <c r="E8" s="67">
        <v>71438</v>
      </c>
      <c r="F8" s="67">
        <v>78602</v>
      </c>
      <c r="G8" s="67">
        <v>89250</v>
      </c>
      <c r="H8" s="67">
        <v>102400</v>
      </c>
      <c r="I8" s="67">
        <v>112860</v>
      </c>
      <c r="J8" s="67">
        <v>127222</v>
      </c>
      <c r="K8" s="67">
        <v>157310</v>
      </c>
      <c r="L8" s="82">
        <v>185000</v>
      </c>
      <c r="M8" s="67">
        <v>200000</v>
      </c>
      <c r="N8" s="83" t="s">
        <v>1</v>
      </c>
    </row>
    <row r="9" spans="1:14" ht="31.8" customHeight="1">
      <c r="A9" s="68" t="s">
        <v>4</v>
      </c>
      <c r="B9" s="69" t="s">
        <v>16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14" ht="40.200000000000003" customHeight="1">
      <c r="A10" s="71"/>
      <c r="B10" s="72" t="s">
        <v>6</v>
      </c>
      <c r="C10" s="73"/>
      <c r="D10" s="77">
        <v>330</v>
      </c>
      <c r="E10" s="77">
        <v>400</v>
      </c>
      <c r="F10" s="77">
        <v>450</v>
      </c>
      <c r="G10" s="77">
        <v>530</v>
      </c>
      <c r="H10" s="77">
        <v>650</v>
      </c>
      <c r="I10" s="77">
        <v>700</v>
      </c>
      <c r="J10" s="77">
        <v>750</v>
      </c>
      <c r="K10" s="77">
        <v>800</v>
      </c>
      <c r="L10" s="77">
        <v>900</v>
      </c>
      <c r="M10" s="77">
        <v>1100</v>
      </c>
      <c r="N10" s="78">
        <v>1300</v>
      </c>
    </row>
    <row r="11" spans="1:14" ht="40.799999999999997" customHeight="1" thickBot="1">
      <c r="A11" s="74"/>
      <c r="B11" s="75" t="s">
        <v>7</v>
      </c>
      <c r="C11" s="76"/>
      <c r="D11" s="79">
        <f>ROUND(D10*1.2,-1)</f>
        <v>400</v>
      </c>
      <c r="E11" s="79">
        <f t="shared" ref="E11:L11" si="0">ROUND(E10*1.2,-1)</f>
        <v>480</v>
      </c>
      <c r="F11" s="79">
        <f t="shared" si="0"/>
        <v>540</v>
      </c>
      <c r="G11" s="79">
        <f t="shared" si="0"/>
        <v>640</v>
      </c>
      <c r="H11" s="79">
        <f t="shared" si="0"/>
        <v>780</v>
      </c>
      <c r="I11" s="79">
        <f t="shared" si="0"/>
        <v>840</v>
      </c>
      <c r="J11" s="79">
        <f t="shared" si="0"/>
        <v>900</v>
      </c>
      <c r="K11" s="79">
        <f t="shared" si="0"/>
        <v>960</v>
      </c>
      <c r="L11" s="79">
        <f t="shared" si="0"/>
        <v>1080</v>
      </c>
      <c r="M11" s="79">
        <v>1300</v>
      </c>
      <c r="N11" s="80">
        <v>1500</v>
      </c>
    </row>
  </sheetData>
  <mergeCells count="5">
    <mergeCell ref="A9:A11"/>
    <mergeCell ref="A7:C8"/>
    <mergeCell ref="B9:N9"/>
    <mergeCell ref="B10:C10"/>
    <mergeCell ref="B11:C1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2023 INSZI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2023-03-24T09:45:32Z</cp:lastPrinted>
  <dcterms:created xsi:type="dcterms:W3CDTF">2022-11-21T14:18:24Z</dcterms:created>
  <dcterms:modified xsi:type="dcterms:W3CDTF">2023-03-24T09:58:49Z</dcterms:modified>
</cp:coreProperties>
</file>